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401" yWindow="540" windowWidth="972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<sst xmlns="http://schemas.openxmlformats.org/spreadsheetml/2006/main" count="33" uniqueCount="10">
  <si>
    <t>Thurs</t>
  </si>
  <si>
    <t>Fri</t>
  </si>
  <si>
    <t>Sat</t>
  </si>
  <si>
    <t>Sun</t>
  </si>
  <si>
    <t>Mon</t>
  </si>
  <si>
    <t>Tues</t>
  </si>
  <si>
    <t>Wed</t>
  </si>
  <si>
    <t>fri</t>
  </si>
  <si>
    <t>no z</t>
  </si>
  <si>
    <t>???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</si>
</sst>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workbookViewId="0" topLeftCell="A13">
      <selection activeCell="A21" sqref="A21:J24"/>
    </sheetView>
  </sheetViews>
  <sheetFormatPr defaultColWidth="9.140625" defaultRowHeight="12.75"/>
  <cols>
    <col min="1" max="1" width="6.140625" style="2" customWidth="1"/>
    <col min="2" max="2" width="7.28125" style="0" customWidth="1"/>
    <col min="3" max="10" width="9.140625" style="5" customWidth="1"/>
    <col min="13" max="13" width="10.140625" style="0" bestFit="1" customWidth="1"/>
  </cols>
  <sheetData>
    <row r="1" spans="1:11" ht="12.75">
      <c r="A1" s="2" t="s">
        <v>5</v>
      </c>
      <c r="B1" s="1">
        <v>37257</v>
      </c>
      <c r="C1" s="5">
        <v>90</v>
      </c>
      <c r="D1" s="9" t="s">
        <v>9</v>
      </c>
      <c r="E1" s="5">
        <f>SUM(C1:D1)</f>
        <v>90</v>
      </c>
      <c r="F1" s="9">
        <v>90</v>
      </c>
      <c r="H1" s="5">
        <f>F1-G1</f>
        <v>90</v>
      </c>
      <c r="I1" s="5">
        <f>-F1+G1+E1</f>
        <v>0</v>
      </c>
      <c r="K1" s="4"/>
    </row>
    <row r="2" spans="1:11" ht="12.75">
      <c r="A2" s="2" t="s">
        <v>6</v>
      </c>
      <c r="B2" s="1">
        <f aca="true" t="shared" si="0" ref="B2:B31">B1+1</f>
        <v>37258</v>
      </c>
      <c r="C2" s="5">
        <v>332</v>
      </c>
      <c r="D2" s="6">
        <v>7.9</v>
      </c>
      <c r="E2" s="5">
        <f aca="true" t="shared" si="1" ref="E2:E31">SUM(C2:D2)</f>
        <v>339.9</v>
      </c>
      <c r="F2" s="5">
        <v>340</v>
      </c>
      <c r="H2" s="5">
        <f aca="true" t="shared" si="2" ref="H2:H31">F2-G2</f>
        <v>340</v>
      </c>
      <c r="I2" s="5">
        <f aca="true" t="shared" si="3" ref="I2:I30">-F2+G2+E2</f>
        <v>-0.10000000000002274</v>
      </c>
      <c r="K2" s="4"/>
    </row>
    <row r="3" spans="1:11" ht="12.75">
      <c r="A3" s="2" t="s">
        <v>0</v>
      </c>
      <c r="B3" s="1">
        <f t="shared" si="0"/>
        <v>37259</v>
      </c>
      <c r="C3" s="5">
        <f>105+142.59</f>
        <v>247.59</v>
      </c>
      <c r="D3" s="6">
        <v>32.98</v>
      </c>
      <c r="E3" s="5">
        <f t="shared" si="1"/>
        <v>280.57</v>
      </c>
      <c r="F3" s="5">
        <v>285.2</v>
      </c>
      <c r="G3" s="5">
        <v>4.73</v>
      </c>
      <c r="H3" s="5">
        <f t="shared" si="2"/>
        <v>280.46999999999997</v>
      </c>
      <c r="I3" s="5">
        <f t="shared" si="3"/>
        <v>0.10000000000002274</v>
      </c>
      <c r="J3" s="5" t="s">
        <v>8</v>
      </c>
      <c r="K3" s="4"/>
    </row>
    <row r="4" spans="1:9" ht="12.75">
      <c r="A4" s="2" t="s">
        <v>7</v>
      </c>
      <c r="B4" s="1">
        <f t="shared" si="0"/>
        <v>37260</v>
      </c>
      <c r="C4" s="5">
        <v>284</v>
      </c>
      <c r="D4" s="6">
        <v>57.48</v>
      </c>
      <c r="E4" s="5">
        <f t="shared" si="1"/>
        <v>341.48</v>
      </c>
      <c r="F4" s="5">
        <f>627.76-285.2</f>
        <v>342.56</v>
      </c>
      <c r="H4" s="5">
        <f t="shared" si="2"/>
        <v>342.56</v>
      </c>
      <c r="I4" s="5">
        <f t="shared" si="3"/>
        <v>-1.079999999999984</v>
      </c>
    </row>
    <row r="5" spans="1:11" ht="12.75">
      <c r="A5" s="2" t="s">
        <v>2</v>
      </c>
      <c r="B5" s="1">
        <f t="shared" si="0"/>
        <v>37261</v>
      </c>
      <c r="C5" s="5">
        <v>355</v>
      </c>
      <c r="D5" s="6">
        <v>222.66</v>
      </c>
      <c r="E5" s="5">
        <f t="shared" si="1"/>
        <v>577.66</v>
      </c>
      <c r="F5" s="5">
        <v>9579.48</v>
      </c>
      <c r="G5" s="5">
        <v>8999.99</v>
      </c>
      <c r="H5" s="5">
        <f t="shared" si="2"/>
        <v>579.4899999999998</v>
      </c>
      <c r="I5" s="5">
        <f t="shared" si="3"/>
        <v>-1.8299999999998136</v>
      </c>
      <c r="J5" s="5">
        <f>SUM(C1:C5)</f>
        <v>1308.5900000000001</v>
      </c>
      <c r="K5" s="4">
        <v>37263</v>
      </c>
    </row>
    <row r="6" spans="1:11" ht="12.75">
      <c r="A6" s="2" t="s">
        <v>3</v>
      </c>
      <c r="B6" s="1">
        <f t="shared" si="0"/>
        <v>37262</v>
      </c>
      <c r="D6" s="6"/>
      <c r="E6" s="5">
        <f t="shared" si="1"/>
        <v>0</v>
      </c>
      <c r="H6" s="5">
        <f t="shared" si="2"/>
        <v>0</v>
      </c>
      <c r="I6" s="5">
        <f t="shared" si="3"/>
        <v>0</v>
      </c>
      <c r="K6" s="4"/>
    </row>
    <row r="7" spans="1:11" ht="12.75">
      <c r="A7" s="2" t="s">
        <v>4</v>
      </c>
      <c r="B7" s="1">
        <f t="shared" si="0"/>
        <v>37263</v>
      </c>
      <c r="D7" s="6"/>
      <c r="E7" s="5">
        <f t="shared" si="1"/>
        <v>0</v>
      </c>
      <c r="H7" s="5">
        <f t="shared" si="2"/>
        <v>0</v>
      </c>
      <c r="I7" s="5">
        <f t="shared" si="3"/>
        <v>0</v>
      </c>
      <c r="K7" s="4"/>
    </row>
    <row r="8" spans="1:11" ht="12.75">
      <c r="A8" s="2" t="s">
        <v>5</v>
      </c>
      <c r="B8" s="1">
        <f t="shared" si="0"/>
        <v>37264</v>
      </c>
      <c r="D8" s="6"/>
      <c r="E8" s="5">
        <f t="shared" si="1"/>
        <v>0</v>
      </c>
      <c r="H8" s="5">
        <f t="shared" si="2"/>
        <v>0</v>
      </c>
      <c r="I8" s="5">
        <f t="shared" si="3"/>
        <v>0</v>
      </c>
      <c r="K8" s="4">
        <v>3162.32</v>
      </c>
    </row>
    <row r="9" spans="1:11" ht="12.75">
      <c r="A9" s="2" t="s">
        <v>6</v>
      </c>
      <c r="B9" s="1">
        <f t="shared" si="0"/>
        <v>37265</v>
      </c>
      <c r="D9" s="6"/>
      <c r="E9" s="5">
        <f t="shared" si="1"/>
        <v>0</v>
      </c>
      <c r="H9" s="5">
        <f t="shared" si="2"/>
        <v>0</v>
      </c>
      <c r="I9" s="5">
        <f t="shared" si="3"/>
        <v>0</v>
      </c>
      <c r="K9" s="4">
        <v>2902.23</v>
      </c>
    </row>
    <row r="10" spans="1:11" ht="12.75">
      <c r="A10" s="3" t="s">
        <v>0</v>
      </c>
      <c r="B10" s="1">
        <f t="shared" si="0"/>
        <v>37266</v>
      </c>
      <c r="D10" s="6"/>
      <c r="E10" s="5">
        <f t="shared" si="1"/>
        <v>0</v>
      </c>
      <c r="H10" s="5">
        <f t="shared" si="2"/>
        <v>0</v>
      </c>
      <c r="I10" s="5">
        <f t="shared" si="3"/>
        <v>0</v>
      </c>
      <c r="K10" s="4"/>
    </row>
    <row r="11" spans="1:11" ht="12.75">
      <c r="A11" s="3" t="s">
        <v>1</v>
      </c>
      <c r="B11" s="1">
        <f t="shared" si="0"/>
        <v>37267</v>
      </c>
      <c r="D11" s="6"/>
      <c r="E11" s="5">
        <f t="shared" si="1"/>
        <v>0</v>
      </c>
      <c r="H11" s="5">
        <f t="shared" si="2"/>
        <v>0</v>
      </c>
      <c r="I11" s="5">
        <f t="shared" si="3"/>
        <v>0</v>
      </c>
      <c r="K11" s="4"/>
    </row>
    <row r="12" spans="1:11" ht="12.75">
      <c r="A12" s="3" t="s">
        <v>2</v>
      </c>
      <c r="B12" s="1">
        <f t="shared" si="0"/>
        <v>37268</v>
      </c>
      <c r="D12" s="6"/>
      <c r="E12" s="5">
        <f t="shared" si="1"/>
        <v>0</v>
      </c>
      <c r="F12" s="9"/>
      <c r="H12" s="5">
        <f t="shared" si="2"/>
        <v>0</v>
      </c>
      <c r="I12" s="5">
        <f t="shared" si="3"/>
        <v>0</v>
      </c>
      <c r="K12" s="4"/>
    </row>
    <row r="13" spans="1:10" s="3" customFormat="1" ht="14.25" customHeight="1">
      <c r="A13" s="3" t="s">
        <v>3</v>
      </c>
      <c r="B13" s="7">
        <f t="shared" si="0"/>
        <v>37269</v>
      </c>
      <c r="C13" s="8"/>
      <c r="D13" s="8"/>
      <c r="E13" s="8">
        <f t="shared" si="1"/>
        <v>0</v>
      </c>
      <c r="F13" s="8"/>
      <c r="G13" s="8"/>
      <c r="H13" s="8">
        <f t="shared" si="2"/>
        <v>0</v>
      </c>
      <c r="I13" s="8">
        <f t="shared" si="3"/>
        <v>0</v>
      </c>
      <c r="J13" s="8"/>
    </row>
    <row r="14" spans="1:11" s="3" customFormat="1" ht="12.75">
      <c r="A14" s="2" t="s">
        <v>4</v>
      </c>
      <c r="B14" s="7">
        <f t="shared" si="0"/>
        <v>37270</v>
      </c>
      <c r="C14" s="8"/>
      <c r="D14" s="8"/>
      <c r="E14" s="8">
        <f t="shared" si="1"/>
        <v>0</v>
      </c>
      <c r="F14" s="8"/>
      <c r="G14" s="8"/>
      <c r="H14" s="8">
        <f>F14-G14</f>
        <v>0</v>
      </c>
      <c r="I14" s="8">
        <f>-F14+G14+E14</f>
        <v>0</v>
      </c>
      <c r="J14" s="8"/>
      <c r="K14" s="7"/>
    </row>
    <row r="15" spans="1:11" s="3" customFormat="1" ht="12.75">
      <c r="A15" s="2" t="s">
        <v>5</v>
      </c>
      <c r="B15" s="7">
        <f t="shared" si="0"/>
        <v>37271</v>
      </c>
      <c r="C15" s="8"/>
      <c r="D15" s="8"/>
      <c r="E15" s="8">
        <f t="shared" si="1"/>
        <v>0</v>
      </c>
      <c r="F15" s="8"/>
      <c r="G15" s="8"/>
      <c r="H15" s="8">
        <f>F15-G15</f>
        <v>0</v>
      </c>
      <c r="I15" s="8">
        <f>-F15+G15+E15</f>
        <v>0</v>
      </c>
      <c r="J15" s="8"/>
      <c r="K15" s="7"/>
    </row>
    <row r="16" spans="1:11" s="3" customFormat="1" ht="12.75">
      <c r="A16" s="2" t="s">
        <v>6</v>
      </c>
      <c r="B16" s="7">
        <f t="shared" si="0"/>
        <v>37272</v>
      </c>
      <c r="C16" s="8"/>
      <c r="D16" s="8"/>
      <c r="E16" s="8">
        <f t="shared" si="1"/>
        <v>0</v>
      </c>
      <c r="F16" s="8"/>
      <c r="G16" s="8"/>
      <c r="H16" s="8">
        <f>F16-G16</f>
        <v>0</v>
      </c>
      <c r="I16" s="8">
        <f>-F16+G16+E16</f>
        <v>0</v>
      </c>
      <c r="J16" s="8"/>
      <c r="K16" s="7"/>
    </row>
    <row r="17" spans="1:11" ht="12.75">
      <c r="A17" s="2" t="s">
        <v>0</v>
      </c>
      <c r="B17" s="1">
        <f t="shared" si="0"/>
        <v>37273</v>
      </c>
      <c r="D17" s="6"/>
      <c r="E17" s="5">
        <f t="shared" si="1"/>
        <v>0</v>
      </c>
      <c r="H17" s="5">
        <f t="shared" si="2"/>
        <v>0</v>
      </c>
      <c r="I17" s="5">
        <f t="shared" si="3"/>
        <v>0</v>
      </c>
      <c r="J17" s="5">
        <f>SUM(C13:C16)</f>
        <v>0</v>
      </c>
      <c r="K17" s="4"/>
    </row>
    <row r="18" spans="1:11" ht="12.75">
      <c r="A18" s="2" t="s">
        <v>1</v>
      </c>
      <c r="B18" s="1">
        <f t="shared" si="0"/>
        <v>37274</v>
      </c>
      <c r="D18" s="6"/>
      <c r="E18" s="5">
        <f t="shared" si="1"/>
        <v>0</v>
      </c>
      <c r="H18" s="5">
        <f t="shared" si="2"/>
        <v>0</v>
      </c>
      <c r="I18" s="5">
        <f t="shared" si="3"/>
        <v>0</v>
      </c>
      <c r="K18" s="4"/>
    </row>
    <row r="19" spans="1:11" ht="12.75">
      <c r="A19" s="2" t="s">
        <v>2</v>
      </c>
      <c r="B19" s="1">
        <f t="shared" si="0"/>
        <v>37275</v>
      </c>
      <c r="D19" s="6"/>
      <c r="E19" s="5">
        <f t="shared" si="1"/>
        <v>0</v>
      </c>
      <c r="H19" s="5">
        <f t="shared" si="2"/>
        <v>0</v>
      </c>
      <c r="I19" s="5">
        <f t="shared" si="3"/>
        <v>0</v>
      </c>
      <c r="K19" s="4"/>
    </row>
    <row r="20" spans="1:11" ht="12.75">
      <c r="A20" s="2" t="s">
        <v>3</v>
      </c>
      <c r="B20" s="1">
        <f t="shared" si="0"/>
        <v>37276</v>
      </c>
      <c r="E20" s="5">
        <f t="shared" si="1"/>
        <v>0</v>
      </c>
      <c r="H20" s="5">
        <f t="shared" si="2"/>
        <v>0</v>
      </c>
      <c r="I20" s="5">
        <f t="shared" si="3"/>
        <v>0</v>
      </c>
      <c r="J20" s="5">
        <f>SUM(C17:C19)</f>
        <v>0</v>
      </c>
      <c r="K20" s="4"/>
    </row>
    <row r="21" spans="1:11" ht="12.75">
      <c r="A21" s="2" t="s">
        <v>4</v>
      </c>
      <c r="B21" s="1">
        <f t="shared" si="0"/>
        <v>37277</v>
      </c>
      <c r="C21" s="5">
        <v>215</v>
      </c>
      <c r="D21" s="5">
        <v>24.99</v>
      </c>
      <c r="E21" s="5">
        <f t="shared" si="1"/>
        <v>239.99</v>
      </c>
      <c r="F21">
        <v>239.99</v>
      </c>
      <c r="H21" s="5">
        <f t="shared" si="2"/>
        <v>239.99</v>
      </c>
      <c r="I21" s="5">
        <f t="shared" si="3"/>
        <v>0</v>
      </c>
      <c r="K21" s="4"/>
    </row>
    <row r="22" spans="1:11" ht="12.75">
      <c r="A22" s="2" t="s">
        <v>5</v>
      </c>
      <c r="B22" s="1">
        <f t="shared" si="0"/>
        <v>37278</v>
      </c>
      <c r="C22" s="5">
        <f>430-215</f>
        <v>215</v>
      </c>
      <c r="D22" s="5">
        <v>31.98</v>
      </c>
      <c r="E22" s="5">
        <f t="shared" si="1"/>
        <v>246.98</v>
      </c>
      <c r="F22" s="5">
        <f>486.21-239.99</f>
        <v>246.21999999999997</v>
      </c>
      <c r="H22" s="5">
        <f t="shared" si="2"/>
        <v>246.21999999999997</v>
      </c>
      <c r="I22" s="5">
        <f t="shared" si="3"/>
        <v>0.7600000000000193</v>
      </c>
      <c r="K22" s="4"/>
    </row>
    <row r="23" spans="1:11" ht="12.75">
      <c r="A23" s="2" t="s">
        <v>6</v>
      </c>
      <c r="B23" s="1">
        <f t="shared" si="0"/>
        <v>37279</v>
      </c>
      <c r="C23" s="5">
        <v>210</v>
      </c>
      <c r="D23" s="5">
        <v>42.98</v>
      </c>
      <c r="E23" s="5">
        <f t="shared" si="1"/>
        <v>252.98</v>
      </c>
      <c r="F23" s="5">
        <v>260.09</v>
      </c>
      <c r="H23" s="5">
        <f t="shared" si="2"/>
        <v>260.09</v>
      </c>
      <c r="I23" s="5">
        <f t="shared" si="3"/>
        <v>-7.109999999999985</v>
      </c>
      <c r="K23" s="4"/>
    </row>
    <row r="24" spans="1:11" ht="12.75">
      <c r="A24" s="2" t="s">
        <v>0</v>
      </c>
      <c r="B24" s="1">
        <f t="shared" si="0"/>
        <v>37280</v>
      </c>
      <c r="C24" s="5">
        <v>195</v>
      </c>
      <c r="D24" s="5">
        <v>39.98</v>
      </c>
      <c r="E24" s="5">
        <f t="shared" si="1"/>
        <v>234.98</v>
      </c>
      <c r="F24" s="5">
        <v>236.97</v>
      </c>
      <c r="H24" s="5">
        <f t="shared" si="2"/>
        <v>236.97</v>
      </c>
      <c r="I24" s="5">
        <f t="shared" si="3"/>
        <v>-1.990000000000009</v>
      </c>
      <c r="J24" s="5">
        <f>SUM(C21:C24)</f>
        <v>835</v>
      </c>
      <c r="K24" s="4"/>
    </row>
    <row r="25" spans="1:11" ht="12.75">
      <c r="A25" s="2" t="s">
        <v>1</v>
      </c>
      <c r="B25" s="1">
        <f t="shared" si="0"/>
        <v>37281</v>
      </c>
      <c r="E25" s="5">
        <f t="shared" si="1"/>
        <v>0</v>
      </c>
      <c r="H25" s="5">
        <f t="shared" si="2"/>
        <v>0</v>
      </c>
      <c r="I25" s="5">
        <f t="shared" si="3"/>
        <v>0</v>
      </c>
      <c r="K25" s="4"/>
    </row>
    <row r="26" spans="1:11" ht="12.75">
      <c r="A26" s="2" t="s">
        <v>2</v>
      </c>
      <c r="B26" s="1">
        <f t="shared" si="0"/>
        <v>37282</v>
      </c>
      <c r="E26" s="5">
        <f t="shared" si="1"/>
        <v>0</v>
      </c>
      <c r="H26" s="5">
        <f t="shared" si="2"/>
        <v>0</v>
      </c>
      <c r="I26" s="5">
        <v>0.92</v>
      </c>
      <c r="K26" s="4"/>
    </row>
    <row r="27" spans="1:12" ht="12.75">
      <c r="A27" s="2" t="s">
        <v>3</v>
      </c>
      <c r="B27" s="1">
        <f t="shared" si="0"/>
        <v>37283</v>
      </c>
      <c r="E27" s="5">
        <f t="shared" si="1"/>
        <v>0</v>
      </c>
      <c r="H27" s="5">
        <f t="shared" si="2"/>
        <v>0</v>
      </c>
      <c r="I27" s="5">
        <v>0.24</v>
      </c>
      <c r="K27" s="4"/>
      <c r="L27" s="4"/>
    </row>
    <row r="28" spans="1:13" ht="12.75">
      <c r="A28" s="2" t="s">
        <v>4</v>
      </c>
      <c r="B28" s="1">
        <f t="shared" si="0"/>
        <v>37284</v>
      </c>
      <c r="E28" s="5">
        <f t="shared" si="1"/>
        <v>0</v>
      </c>
      <c r="H28" s="5">
        <f t="shared" si="2"/>
        <v>0</v>
      </c>
      <c r="I28" s="5">
        <v>-0.68</v>
      </c>
      <c r="K28" s="4"/>
      <c r="L28" s="4">
        <f>620+50+80+5+80</f>
        <v>835</v>
      </c>
      <c r="M28">
        <f>620+50+80+5+80</f>
        <v>835</v>
      </c>
    </row>
    <row r="29" spans="1:11" ht="12.75">
      <c r="A29" s="2" t="s">
        <v>5</v>
      </c>
      <c r="B29" s="1">
        <f t="shared" si="0"/>
        <v>37285</v>
      </c>
      <c r="E29" s="5">
        <f t="shared" si="1"/>
        <v>0</v>
      </c>
      <c r="H29" s="5">
        <f t="shared" si="2"/>
        <v>0</v>
      </c>
      <c r="I29" s="5">
        <v>0</v>
      </c>
      <c r="K29" s="4"/>
    </row>
    <row r="30" spans="1:11" ht="12.75">
      <c r="A30" s="2" t="s">
        <v>6</v>
      </c>
      <c r="B30" s="1">
        <f t="shared" si="0"/>
        <v>37286</v>
      </c>
      <c r="E30" s="5">
        <f t="shared" si="1"/>
        <v>0</v>
      </c>
      <c r="H30" s="5">
        <f t="shared" si="2"/>
        <v>0</v>
      </c>
      <c r="I30" s="5">
        <f t="shared" si="3"/>
        <v>0</v>
      </c>
      <c r="K30" s="4"/>
    </row>
    <row r="31" spans="1:11" ht="12.75">
      <c r="A31" s="2" t="s">
        <v>0</v>
      </c>
      <c r="B31" s="1">
        <f t="shared" si="0"/>
        <v>37287</v>
      </c>
      <c r="E31" s="5">
        <f t="shared" si="1"/>
        <v>0</v>
      </c>
      <c r="H31" s="5">
        <f t="shared" si="2"/>
        <v>0</v>
      </c>
      <c r="I31" s="5">
        <f>-F31+G31+E31</f>
        <v>0</v>
      </c>
      <c r="K31" s="4"/>
    </row>
    <row r="32" ht="12.75">
      <c r="K32" s="4"/>
    </row>
    <row r="33" ht="12.75">
      <c r="E33" s="5">
        <f>SUM(E1:E32)</f>
        <v>2604.54</v>
      </c>
    </row>
    <row r="35" ht="12.75">
      <c r="K35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G14" sqref="G14"/>
    </sheetView>
  </sheetViews>
  <sheetFormatPr defaultColWidth="9.140625" defaultRowHeight="12.75"/>
  <sheetData>
    <row r="2" spans="1:3" ht="12.75">
      <c r="A2">
        <v>100</v>
      </c>
      <c r="B2">
        <v>3</v>
      </c>
      <c r="C2">
        <f aca="true" t="shared" si="0" ref="C2:C7">A2*B2</f>
        <v>300</v>
      </c>
    </row>
    <row r="3" spans="1:3" ht="12.75">
      <c r="A3">
        <v>50</v>
      </c>
      <c r="C3">
        <f t="shared" si="0"/>
        <v>0</v>
      </c>
    </row>
    <row r="4" spans="1:6" ht="12.75">
      <c r="A4">
        <v>20</v>
      </c>
      <c r="B4">
        <v>17</v>
      </c>
      <c r="C4">
        <f t="shared" si="0"/>
        <v>340</v>
      </c>
      <c r="F4" s="5">
        <v>642</v>
      </c>
    </row>
    <row r="5" spans="1:3" ht="12.75">
      <c r="A5">
        <v>10</v>
      </c>
      <c r="C5">
        <f t="shared" si="0"/>
        <v>0</v>
      </c>
    </row>
    <row r="6" spans="1:3" ht="12.75">
      <c r="A6">
        <v>5</v>
      </c>
      <c r="C6">
        <f t="shared" si="0"/>
        <v>0</v>
      </c>
    </row>
    <row r="7" spans="1:4" ht="12.75">
      <c r="A7">
        <v>1</v>
      </c>
      <c r="B7">
        <v>2</v>
      </c>
      <c r="C7">
        <f t="shared" si="0"/>
        <v>2</v>
      </c>
      <c r="D7">
        <f>SUM(C1:C7)</f>
        <v>642</v>
      </c>
    </row>
    <row r="11" ht="12.75">
      <c r="G11">
        <v>776</v>
      </c>
    </row>
    <row r="12" ht="12.75">
      <c r="G12">
        <v>142.59</v>
      </c>
    </row>
    <row r="13" spans="3:7" ht="12.75">
      <c r="C13">
        <f>SUM(C1:C11)</f>
        <v>642</v>
      </c>
      <c r="G13">
        <v>300</v>
      </c>
    </row>
    <row r="14" ht="12.75">
      <c r="G14">
        <f>SUM(G11:G13)</f>
        <v>1218.5900000000001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9:D12"/>
  <sheetViews>
    <sheetView workbookViewId="0" topLeftCell="A1">
      <selection activeCell="D12" sqref="D12"/>
    </sheetView>
  </sheetViews>
  <sheetFormatPr defaultColWidth="9.140625" defaultRowHeight="12.75"/>
  <sheetData>
    <row r="9" ht="12.75">
      <c r="D9">
        <f>1076+90</f>
        <v>1166</v>
      </c>
    </row>
    <row r="11" ht="12.75">
      <c r="D11">
        <v>142.59</v>
      </c>
    </row>
    <row r="12" ht="12.75">
      <c r="D12">
        <f>SUM(D9:D11)</f>
        <v>1308.59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xxxx</cp:lastModifiedBy>
  <cp:lastPrinted>2001-12-20T18:15:51Z</cp:lastPrinted>
  <dcterms:created xsi:type="dcterms:W3CDTF">2001-02-06T14:02:26Z</dcterms:created>
  <dcterms:modified xsi:type="dcterms:W3CDTF">2002-01-25T21:40:22Z</dcterms:modified>
  <cp:category/>
  <cp:version/>
  <cp:contentType/>
  <cp:contentStatus/>
</cp:coreProperties>
</file>